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G-LT-0027\Desktop\"/>
    </mc:Choice>
  </mc:AlternateContent>
  <xr:revisionPtr revIDLastSave="0" documentId="13_ncr:1_{0543C8E5-0897-42B7-8DD3-199EC6A724EA}" xr6:coauthVersionLast="45" xr6:coauthVersionMax="45" xr10:uidLastSave="{00000000-0000-0000-0000-000000000000}"/>
  <workbookProtection lockStructure="1"/>
  <bookViews>
    <workbookView xWindow="-120" yWindow="-120" windowWidth="20730" windowHeight="11160" activeTab="1" xr2:uid="{00000000-000D-0000-FFFF-FFFF00000000}"/>
  </bookViews>
  <sheets>
    <sheet name="Overview" sheetId="2" r:id="rId1"/>
    <sheet name="DTL &amp; D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1" l="1"/>
  <c r="K30" i="1"/>
  <c r="J30" i="1"/>
  <c r="J22" i="1"/>
  <c r="I21" i="1"/>
  <c r="D30" i="1"/>
  <c r="C30" i="1"/>
  <c r="I30" i="1" s="1"/>
  <c r="I31" i="1" s="1"/>
  <c r="J29" i="1" s="1"/>
  <c r="J31" i="1" s="1"/>
  <c r="K29" i="1" s="1"/>
  <c r="K31" i="1" s="1"/>
  <c r="E22" i="1"/>
  <c r="K22" i="1" s="1"/>
  <c r="D22" i="1"/>
  <c r="C22" i="1"/>
  <c r="I22" i="1" s="1"/>
  <c r="E21" i="1"/>
  <c r="E29" i="1" s="1"/>
  <c r="E31" i="1" s="1"/>
  <c r="D21" i="1"/>
  <c r="D29" i="1" s="1"/>
  <c r="C21" i="1"/>
  <c r="C29" i="1" s="1"/>
  <c r="C31" i="1" l="1"/>
  <c r="D31" i="1"/>
  <c r="D32" i="1" s="1"/>
  <c r="I23" i="1"/>
  <c r="E23" i="1"/>
  <c r="E24" i="1" s="1"/>
  <c r="E36" i="1" s="1"/>
  <c r="D23" i="1"/>
  <c r="D24" i="1" s="1"/>
  <c r="D36" i="1" s="1"/>
  <c r="C23" i="1"/>
  <c r="C32" i="1"/>
  <c r="C33" i="1" s="1"/>
  <c r="E32" i="1"/>
  <c r="E33" i="1" s="1"/>
  <c r="D33" i="1"/>
  <c r="J21" i="1" l="1"/>
  <c r="J23" i="1" s="1"/>
  <c r="I37" i="1"/>
  <c r="I36" i="1" s="1"/>
  <c r="D25" i="1"/>
  <c r="C24" i="1"/>
  <c r="C36" i="1" s="1"/>
  <c r="C37" i="1" s="1"/>
  <c r="D37" i="1" s="1"/>
  <c r="E37" i="1" s="1"/>
  <c r="E25" i="1"/>
  <c r="K21" i="1" l="1"/>
  <c r="K23" i="1" s="1"/>
  <c r="K37" i="1" s="1"/>
  <c r="K36" i="1" s="1"/>
  <c r="J37" i="1"/>
  <c r="J36" i="1" s="1"/>
  <c r="C25" i="1"/>
</calcChain>
</file>

<file path=xl/sharedStrings.xml><?xml version="1.0" encoding="utf-8"?>
<sst xmlns="http://schemas.openxmlformats.org/spreadsheetml/2006/main" count="65" uniqueCount="38">
  <si>
    <t>Purchase cost of asset</t>
  </si>
  <si>
    <t>EBITDA</t>
  </si>
  <si>
    <t>Year 1</t>
  </si>
  <si>
    <t>Year 2</t>
  </si>
  <si>
    <t>Year 3</t>
  </si>
  <si>
    <t>Accounting</t>
  </si>
  <si>
    <t>Tax</t>
  </si>
  <si>
    <t>Tax rate</t>
  </si>
  <si>
    <t>Useful life for depreciation (years)</t>
  </si>
  <si>
    <t>SN</t>
  </si>
  <si>
    <t>Element</t>
  </si>
  <si>
    <t>Less: Depreciation</t>
  </si>
  <si>
    <t>A</t>
  </si>
  <si>
    <t>EBIT</t>
  </si>
  <si>
    <t>Net Income</t>
  </si>
  <si>
    <t>B</t>
  </si>
  <si>
    <t>Less: Income Tax Expense</t>
  </si>
  <si>
    <t>Less: Tax Payable</t>
  </si>
  <si>
    <t>C</t>
  </si>
  <si>
    <t>DTA/DTL</t>
  </si>
  <si>
    <t>Change in DTL</t>
  </si>
  <si>
    <t>DTL on the B/S</t>
  </si>
  <si>
    <t>DTL = Income Tax Expense &gt; Tax Payable</t>
  </si>
  <si>
    <t>DTA = Income Tax Expense &lt; Tax Payable</t>
  </si>
  <si>
    <t>Income Tax Expense = Tax Payable + Change in DTL - Change in DTA</t>
  </si>
  <si>
    <t>Calculation: Using Income Tax Expense and Tax Payable</t>
  </si>
  <si>
    <t>Calculation: Tax Base Method</t>
  </si>
  <si>
    <t>Opening Asset</t>
  </si>
  <si>
    <t>Closing Asset</t>
  </si>
  <si>
    <t>DTL = Accounting Base &gt; Tax Base (Diffrence in closing balance (A - T) x tax rate)</t>
  </si>
  <si>
    <t>DTA = Accounting Base &lt; Tax Base (Diffrence in closing balance (T - A) x tax rate)</t>
  </si>
  <si>
    <t>Key note:</t>
  </si>
  <si>
    <t>For liabilities, it would be reverse</t>
  </si>
  <si>
    <t>When accounting base is higher then we have charged less expense leading to higher income tax expense and thus DTL</t>
  </si>
  <si>
    <t>The above calculation are done for the asset</t>
  </si>
  <si>
    <t>Reading 27 Income Taxes - Financial Reporting &amp; Analysis</t>
  </si>
  <si>
    <t>Deferred Tax Liabilities &amp; Assets Example</t>
  </si>
  <si>
    <t>This spreadsheet is intended for informational/educational purposes only and should not be used to replace the advice of  a qualified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</si>
</sst>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5"/>
      <color theme="1"/>
      <name val="Open Sans"/>
      <family val="2"/>
    </font>
    <font>
      <sz val="15"/>
      <color theme="1"/>
      <name val="Open Sans"/>
      <family val="2"/>
    </font>
    <font>
      <b/>
      <sz val="15"/>
      <color rgb="FFC00000"/>
      <name val="Open Sans"/>
      <family val="2"/>
    </font>
    <font>
      <sz val="15"/>
      <color rgb="FFC00000"/>
      <name val="Open Sans"/>
      <family val="2"/>
    </font>
    <font>
      <b/>
      <sz val="15"/>
      <color theme="0"/>
      <name val="Open Sans"/>
      <family val="2"/>
    </font>
    <font>
      <sz val="15"/>
      <color theme="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3" applyFont="1"/>
    <xf numFmtId="0" fontId="2" fillId="0" borderId="0" xfId="3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165" fontId="4" fillId="2" borderId="0" xfId="1" applyNumberFormat="1" applyFont="1" applyFill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3" xfId="0" applyFont="1" applyBorder="1"/>
    <xf numFmtId="166" fontId="4" fillId="0" borderId="1" xfId="0" applyNumberFormat="1" applyFont="1" applyBorder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165" fontId="4" fillId="2" borderId="1" xfId="1" applyNumberFormat="1" applyFont="1" applyFill="1" applyBorder="1" applyAlignment="1"/>
    <xf numFmtId="9" fontId="4" fillId="0" borderId="1" xfId="2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3" borderId="0" xfId="0" applyFont="1" applyFill="1"/>
    <xf numFmtId="0" fontId="8" fillId="3" borderId="0" xfId="0" applyFont="1" applyFill="1"/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166" fontId="4" fillId="0" borderId="4" xfId="0" applyNumberFormat="1" applyFont="1" applyBorder="1" applyAlignment="1">
      <alignment horizontal="center"/>
    </xf>
    <xf numFmtId="166" fontId="4" fillId="0" borderId="6" xfId="0" applyNumberFormat="1" applyFont="1" applyBorder="1" applyAlignment="1">
      <alignment horizontal="center"/>
    </xf>
    <xf numFmtId="0" fontId="3" fillId="0" borderId="7" xfId="0" applyFont="1" applyBorder="1"/>
    <xf numFmtId="166" fontId="3" fillId="0" borderId="4" xfId="0" applyNumberFormat="1" applyFont="1" applyBorder="1" applyAlignment="1">
      <alignment horizontal="center"/>
    </xf>
    <xf numFmtId="166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166" fontId="4" fillId="0" borderId="5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Normal" xfId="0" builtinId="0"/>
    <cellStyle name="Normal 2" xfId="3" xr:uid="{49E7F6D3-B726-4556-803D-837BA666AD8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68580</xdr:colOff>
      <xdr:row>0</xdr:row>
      <xdr:rowOff>0</xdr:rowOff>
    </xdr:from>
    <xdr:to>
      <xdr:col>17</xdr:col>
      <xdr:colOff>5443</xdr:colOff>
      <xdr:row>20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EAFC81-A17F-4B5B-8E95-3B0A193C8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0" y="0"/>
          <a:ext cx="4813663" cy="39624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11</xdr:col>
      <xdr:colOff>574494</xdr:colOff>
      <xdr:row>20</xdr:row>
      <xdr:rowOff>149679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00B476C3-E5DF-498F-97A9-78E1EA79E288}"/>
            </a:ext>
          </a:extLst>
        </xdr:cNvPr>
        <xdr:cNvSpPr/>
      </xdr:nvSpPr>
      <xdr:spPr>
        <a:xfrm>
          <a:off x="9525" y="0"/>
          <a:ext cx="7270569" cy="3959679"/>
        </a:xfrm>
        <a:custGeom>
          <a:avLst/>
          <a:gdLst>
            <a:gd name="connsiteX0" fmla="*/ 0 w 4419600"/>
            <a:gd name="connsiteY0" fmla="*/ 0 h 3802380"/>
            <a:gd name="connsiteX1" fmla="*/ 4419600 w 4419600"/>
            <a:gd name="connsiteY1" fmla="*/ 0 h 3802380"/>
            <a:gd name="connsiteX2" fmla="*/ 4419600 w 4419600"/>
            <a:gd name="connsiteY2" fmla="*/ 3802380 h 3802380"/>
            <a:gd name="connsiteX3" fmla="*/ 0 w 4419600"/>
            <a:gd name="connsiteY3" fmla="*/ 3802380 h 3802380"/>
            <a:gd name="connsiteX4" fmla="*/ 0 w 4419600"/>
            <a:gd name="connsiteY4" fmla="*/ 0 h 3802380"/>
            <a:gd name="connsiteX0" fmla="*/ 0 w 4419600"/>
            <a:gd name="connsiteY0" fmla="*/ 0 h 3810000"/>
            <a:gd name="connsiteX1" fmla="*/ 4419600 w 4419600"/>
            <a:gd name="connsiteY1" fmla="*/ 0 h 3810000"/>
            <a:gd name="connsiteX2" fmla="*/ 2994660 w 4419600"/>
            <a:gd name="connsiteY2" fmla="*/ 3810000 h 3810000"/>
            <a:gd name="connsiteX3" fmla="*/ 0 w 4419600"/>
            <a:gd name="connsiteY3" fmla="*/ 3802380 h 3810000"/>
            <a:gd name="connsiteX4" fmla="*/ 0 w 4419600"/>
            <a:gd name="connsiteY4" fmla="*/ 0 h 3810000"/>
            <a:gd name="connsiteX0" fmla="*/ 2705100 w 7124700"/>
            <a:gd name="connsiteY0" fmla="*/ 0 h 3817620"/>
            <a:gd name="connsiteX1" fmla="*/ 7124700 w 7124700"/>
            <a:gd name="connsiteY1" fmla="*/ 0 h 3817620"/>
            <a:gd name="connsiteX2" fmla="*/ 5699760 w 7124700"/>
            <a:gd name="connsiteY2" fmla="*/ 3810000 h 3817620"/>
            <a:gd name="connsiteX3" fmla="*/ 0 w 7124700"/>
            <a:gd name="connsiteY3" fmla="*/ 3817620 h 3817620"/>
            <a:gd name="connsiteX4" fmla="*/ 2705100 w 7124700"/>
            <a:gd name="connsiteY4" fmla="*/ 0 h 3817620"/>
            <a:gd name="connsiteX0" fmla="*/ 0 w 7124700"/>
            <a:gd name="connsiteY0" fmla="*/ 0 h 3848100"/>
            <a:gd name="connsiteX1" fmla="*/ 7124700 w 7124700"/>
            <a:gd name="connsiteY1" fmla="*/ 30480 h 3848100"/>
            <a:gd name="connsiteX2" fmla="*/ 5699760 w 7124700"/>
            <a:gd name="connsiteY2" fmla="*/ 3840480 h 3848100"/>
            <a:gd name="connsiteX3" fmla="*/ 0 w 7124700"/>
            <a:gd name="connsiteY3" fmla="*/ 3848100 h 3848100"/>
            <a:gd name="connsiteX4" fmla="*/ 0 w 7124700"/>
            <a:gd name="connsiteY4" fmla="*/ 0 h 3848100"/>
            <a:gd name="connsiteX0" fmla="*/ 0 w 7139315"/>
            <a:gd name="connsiteY0" fmla="*/ 0 h 3848100"/>
            <a:gd name="connsiteX1" fmla="*/ 7139315 w 7139315"/>
            <a:gd name="connsiteY1" fmla="*/ 7391 h 3848100"/>
            <a:gd name="connsiteX2" fmla="*/ 5699760 w 7139315"/>
            <a:gd name="connsiteY2" fmla="*/ 3840480 h 3848100"/>
            <a:gd name="connsiteX3" fmla="*/ 0 w 7139315"/>
            <a:gd name="connsiteY3" fmla="*/ 3848100 h 3848100"/>
            <a:gd name="connsiteX4" fmla="*/ 0 w 7139315"/>
            <a:gd name="connsiteY4" fmla="*/ 0 h 3848100"/>
            <a:gd name="connsiteX0" fmla="*/ 0 w 7139315"/>
            <a:gd name="connsiteY0" fmla="*/ 0 h 3878885"/>
            <a:gd name="connsiteX1" fmla="*/ 7139315 w 7139315"/>
            <a:gd name="connsiteY1" fmla="*/ 38176 h 3878885"/>
            <a:gd name="connsiteX2" fmla="*/ 5699760 w 7139315"/>
            <a:gd name="connsiteY2" fmla="*/ 3871265 h 3878885"/>
            <a:gd name="connsiteX3" fmla="*/ 0 w 7139315"/>
            <a:gd name="connsiteY3" fmla="*/ 3878885 h 3878885"/>
            <a:gd name="connsiteX4" fmla="*/ 0 w 7139315"/>
            <a:gd name="connsiteY4" fmla="*/ 0 h 3878885"/>
            <a:gd name="connsiteX0" fmla="*/ 0 w 7168545"/>
            <a:gd name="connsiteY0" fmla="*/ 8371 h 3887256"/>
            <a:gd name="connsiteX1" fmla="*/ 7168545 w 7168545"/>
            <a:gd name="connsiteY1" fmla="*/ 0 h 3887256"/>
            <a:gd name="connsiteX2" fmla="*/ 5699760 w 7168545"/>
            <a:gd name="connsiteY2" fmla="*/ 3879636 h 3887256"/>
            <a:gd name="connsiteX3" fmla="*/ 0 w 7168545"/>
            <a:gd name="connsiteY3" fmla="*/ 3887256 h 3887256"/>
            <a:gd name="connsiteX4" fmla="*/ 0 w 7168545"/>
            <a:gd name="connsiteY4" fmla="*/ 8371 h 3887256"/>
            <a:gd name="connsiteX0" fmla="*/ 0 w 7168545"/>
            <a:gd name="connsiteY0" fmla="*/ 8371 h 3887256"/>
            <a:gd name="connsiteX1" fmla="*/ 7168545 w 7168545"/>
            <a:gd name="connsiteY1" fmla="*/ 0 h 3887256"/>
            <a:gd name="connsiteX2" fmla="*/ 5699761 w 7168545"/>
            <a:gd name="connsiteY2" fmla="*/ 3879636 h 3887256"/>
            <a:gd name="connsiteX3" fmla="*/ 0 w 7168545"/>
            <a:gd name="connsiteY3" fmla="*/ 3887256 h 3887256"/>
            <a:gd name="connsiteX4" fmla="*/ 0 w 7168545"/>
            <a:gd name="connsiteY4" fmla="*/ 8371 h 388725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68545" h="3887256">
              <a:moveTo>
                <a:pt x="0" y="8371"/>
              </a:moveTo>
              <a:lnTo>
                <a:pt x="7168545" y="0"/>
              </a:lnTo>
              <a:lnTo>
                <a:pt x="5699761" y="3879636"/>
              </a:lnTo>
              <a:lnTo>
                <a:pt x="0" y="3887256"/>
              </a:lnTo>
              <a:lnTo>
                <a:pt x="0" y="8371"/>
              </a:lnTo>
              <a:close/>
            </a:path>
          </a:pathLst>
        </a:cu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533944</xdr:colOff>
      <xdr:row>17</xdr:row>
      <xdr:rowOff>74175</xdr:rowOff>
    </xdr:from>
    <xdr:to>
      <xdr:col>4</xdr:col>
      <xdr:colOff>229144</xdr:colOff>
      <xdr:row>19</xdr:row>
      <xdr:rowOff>99504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373481-9D82-431E-82EE-80B27FB61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944" y="3312675"/>
          <a:ext cx="2133600" cy="406329"/>
        </a:xfrm>
        <a:prstGeom prst="rect">
          <a:avLst/>
        </a:prstGeom>
      </xdr:spPr>
    </xdr:pic>
    <xdr:clientData/>
  </xdr:twoCellAnchor>
  <xdr:twoCellAnchor>
    <xdr:from>
      <xdr:col>0</xdr:col>
      <xdr:colOff>594904</xdr:colOff>
      <xdr:row>4</xdr:row>
      <xdr:rowOff>74567</xdr:rowOff>
    </xdr:from>
    <xdr:to>
      <xdr:col>9</xdr:col>
      <xdr:colOff>363583</xdr:colOff>
      <xdr:row>7</xdr:row>
      <xdr:rowOff>38644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AEC3592-C025-42EB-82AE-23AF8C2D8861}"/>
            </a:ext>
          </a:extLst>
        </xdr:cNvPr>
        <xdr:cNvSpPr txBox="1"/>
      </xdr:nvSpPr>
      <xdr:spPr>
        <a:xfrm>
          <a:off x="594904" y="836567"/>
          <a:ext cx="5255079" cy="535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100" b="1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CFA Topic Overview </a:t>
          </a:r>
          <a:endParaRPr lang="en-US" sz="2100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0</xdr:col>
      <xdr:colOff>594904</xdr:colOff>
      <xdr:row>7</xdr:row>
      <xdr:rowOff>91984</xdr:rowOff>
    </xdr:from>
    <xdr:to>
      <xdr:col>9</xdr:col>
      <xdr:colOff>28575</xdr:colOff>
      <xdr:row>15</xdr:row>
      <xdr:rowOff>28575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949AFDF-394A-4B7B-8F3E-CFB785B9C11A}"/>
            </a:ext>
          </a:extLst>
        </xdr:cNvPr>
        <xdr:cNvSpPr txBox="1"/>
      </xdr:nvSpPr>
      <xdr:spPr>
        <a:xfrm>
          <a:off x="594904" y="1425484"/>
          <a:ext cx="4920071" cy="1460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500" b="0" i="1" u="sng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Deferred Taxes</a:t>
          </a:r>
        </a:p>
        <a:p>
          <a:pPr algn="l"/>
          <a:endParaRPr lang="en-US" sz="1500" b="0" i="1" u="sng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/>
          <a:r>
            <a:rPr lang="en-US" sz="1200" b="0" i="0" u="none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Here is an exhaustive illustration in one excel sheet, to help you understand the calculations of Deferred Tax Liabilities &amp; Assets.</a:t>
          </a:r>
        </a:p>
        <a:p>
          <a:pPr algn="l"/>
          <a:endParaRPr lang="en-US" sz="1200" b="0" i="0" u="none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/>
          <a:r>
            <a:rPr lang="en-US" sz="1200" b="0" i="0" u="none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DTL &amp; DTA made simple, keep learning!</a:t>
          </a:r>
        </a:p>
      </xdr:txBody>
    </xdr:sp>
    <xdr:clientData/>
  </xdr:twoCellAnchor>
  <xdr:twoCellAnchor editAs="oneCell">
    <xdr:from>
      <xdr:col>0</xdr:col>
      <xdr:colOff>533944</xdr:colOff>
      <xdr:row>0</xdr:row>
      <xdr:rowOff>152401</xdr:rowOff>
    </xdr:from>
    <xdr:to>
      <xdr:col>1</xdr:col>
      <xdr:colOff>389286</xdr:colOff>
      <xdr:row>3</xdr:row>
      <xdr:rowOff>44088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465CEDC-51D7-4055-8649-F2280A616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944" y="152401"/>
          <a:ext cx="464942" cy="4631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573850</xdr:colOff>
      <xdr:row>20</xdr:row>
      <xdr:rowOff>111270</xdr:rowOff>
    </xdr:from>
    <xdr:to>
      <xdr:col>7</xdr:col>
      <xdr:colOff>3846281</xdr:colOff>
      <xdr:row>27</xdr:row>
      <xdr:rowOff>102592</xdr:rowOff>
    </xdr:to>
    <xdr:pic>
      <xdr:nvPicPr>
        <xdr:cNvPr id="2" name="Picture 1" descr="A picture containing object, clock&#10;&#10;Description automatically generated">
          <a:extLst>
            <a:ext uri="{FF2B5EF4-FFF2-40B4-BE49-F238E27FC236}">
              <a16:creationId xmlns:a16="http://schemas.microsoft.com/office/drawing/2014/main" id="{7A73B8D7-762D-47A5-8B59-0E923DB47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159002">
          <a:off x="929019" y="2742753"/>
          <a:ext cx="11118448" cy="1993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66AA-2512-44BC-853B-C10FBEABD77A}">
  <dimension ref="A21:Q22"/>
  <sheetViews>
    <sheetView workbookViewId="0">
      <selection activeCell="R12" sqref="R12"/>
    </sheetView>
  </sheetViews>
  <sheetFormatPr defaultRowHeight="15" x14ac:dyDescent="0.25"/>
  <sheetData>
    <row r="21" spans="1:17" x14ac:dyDescent="0.25">
      <c r="A21" s="2" t="s">
        <v>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s="1" customFormat="1" ht="14.4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</sheetData>
  <sheetProtection sheet="1" objects="1" scenarios="1"/>
  <mergeCells count="1">
    <mergeCell ref="A21:Q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showGridLines="0" tabSelected="1" zoomScale="59" zoomScaleNormal="59" workbookViewId="0">
      <selection activeCell="H9" sqref="H9"/>
    </sheetView>
  </sheetViews>
  <sheetFormatPr defaultRowHeight="21.75" x14ac:dyDescent="0.4"/>
  <cols>
    <col min="1" max="1" width="33.7109375" style="4" customWidth="1"/>
    <col min="2" max="2" width="49.28515625" style="4" bestFit="1" customWidth="1"/>
    <col min="3" max="3" width="28.7109375" style="4" customWidth="1"/>
    <col min="4" max="4" width="18" style="4" bestFit="1" customWidth="1"/>
    <col min="5" max="5" width="11.5703125" style="4" bestFit="1" customWidth="1"/>
    <col min="6" max="6" width="4.7109375" style="4" customWidth="1"/>
    <col min="7" max="7" width="5.28515625" style="4" customWidth="1"/>
    <col min="8" max="8" width="63.85546875" style="4" bestFit="1" customWidth="1"/>
    <col min="9" max="10" width="15.7109375" style="4" customWidth="1"/>
    <col min="11" max="11" width="49.5703125" style="4" customWidth="1"/>
    <col min="12" max="19" width="15.7109375" style="4" customWidth="1"/>
    <col min="20" max="16384" width="9.140625" style="4"/>
  </cols>
  <sheetData>
    <row r="1" spans="1:7" x14ac:dyDescent="0.4">
      <c r="A1" s="3" t="s">
        <v>35</v>
      </c>
      <c r="G1" s="3"/>
    </row>
    <row r="2" spans="1:7" ht="3" customHeight="1" x14ac:dyDescent="0.4"/>
    <row r="3" spans="1:7" x14ac:dyDescent="0.4">
      <c r="A3" s="3" t="s">
        <v>36</v>
      </c>
    </row>
    <row r="4" spans="1:7" ht="3" customHeight="1" x14ac:dyDescent="0.4">
      <c r="A4" s="5"/>
      <c r="B4" s="6"/>
      <c r="C4" s="6"/>
      <c r="D4" s="6"/>
      <c r="E4" s="7"/>
    </row>
    <row r="5" spans="1:7" x14ac:dyDescent="0.4">
      <c r="A5" s="8">
        <v>1</v>
      </c>
      <c r="B5" s="9" t="s">
        <v>0</v>
      </c>
      <c r="C5" s="10"/>
      <c r="E5" s="11">
        <v>9000</v>
      </c>
    </row>
    <row r="6" spans="1:7" ht="3" customHeight="1" x14ac:dyDescent="0.4">
      <c r="A6" s="5"/>
      <c r="B6" s="12"/>
      <c r="C6" s="13"/>
      <c r="D6" s="6"/>
      <c r="E6" s="12"/>
    </row>
    <row r="7" spans="1:7" x14ac:dyDescent="0.4">
      <c r="A7" s="8">
        <v>2</v>
      </c>
      <c r="B7" s="9" t="s">
        <v>1</v>
      </c>
      <c r="C7" s="10"/>
      <c r="D7" s="3" t="s">
        <v>2</v>
      </c>
      <c r="E7" s="11">
        <v>10000</v>
      </c>
    </row>
    <row r="8" spans="1:7" x14ac:dyDescent="0.4">
      <c r="A8" s="8"/>
      <c r="B8" s="9"/>
      <c r="C8" s="10"/>
      <c r="D8" s="3" t="s">
        <v>3</v>
      </c>
      <c r="E8" s="11">
        <v>12000</v>
      </c>
    </row>
    <row r="9" spans="1:7" x14ac:dyDescent="0.4">
      <c r="A9" s="8"/>
      <c r="B9" s="9"/>
      <c r="C9" s="10"/>
      <c r="D9" s="3" t="s">
        <v>4</v>
      </c>
      <c r="E9" s="11">
        <v>15000</v>
      </c>
    </row>
    <row r="10" spans="1:7" ht="3" customHeight="1" x14ac:dyDescent="0.4">
      <c r="A10" s="5"/>
      <c r="B10" s="12"/>
      <c r="C10" s="13"/>
      <c r="D10" s="6"/>
      <c r="E10" s="14"/>
    </row>
    <row r="11" spans="1:7" x14ac:dyDescent="0.4">
      <c r="A11" s="8">
        <v>3</v>
      </c>
      <c r="B11" s="9" t="s">
        <v>8</v>
      </c>
      <c r="C11" s="10"/>
      <c r="D11" s="3" t="s">
        <v>5</v>
      </c>
      <c r="E11" s="11">
        <v>3</v>
      </c>
    </row>
    <row r="12" spans="1:7" x14ac:dyDescent="0.4">
      <c r="B12" s="9"/>
      <c r="C12" s="10"/>
      <c r="D12" s="3" t="s">
        <v>6</v>
      </c>
      <c r="E12" s="11">
        <v>2</v>
      </c>
    </row>
    <row r="13" spans="1:7" ht="3" customHeight="1" x14ac:dyDescent="0.4">
      <c r="A13" s="5"/>
      <c r="B13" s="12"/>
      <c r="C13" s="13"/>
      <c r="D13" s="6"/>
      <c r="E13" s="12"/>
    </row>
    <row r="14" spans="1:7" x14ac:dyDescent="0.4">
      <c r="A14" s="8">
        <v>4</v>
      </c>
      <c r="B14" s="9" t="s">
        <v>7</v>
      </c>
      <c r="C14" s="10"/>
      <c r="D14" s="3" t="s">
        <v>5</v>
      </c>
      <c r="E14" s="15">
        <v>0.3</v>
      </c>
    </row>
    <row r="15" spans="1:7" ht="3" customHeight="1" x14ac:dyDescent="0.4">
      <c r="A15" s="5"/>
      <c r="B15" s="12"/>
      <c r="C15" s="13"/>
      <c r="D15" s="6"/>
      <c r="E15" s="14"/>
    </row>
    <row r="16" spans="1:7" ht="3" customHeight="1" x14ac:dyDescent="0.4"/>
    <row r="17" spans="1:11" x14ac:dyDescent="0.4">
      <c r="A17" s="16" t="s">
        <v>25</v>
      </c>
      <c r="B17" s="17"/>
      <c r="C17" s="17"/>
      <c r="D17" s="17"/>
      <c r="E17" s="17"/>
      <c r="G17" s="16" t="s">
        <v>26</v>
      </c>
      <c r="H17" s="17"/>
      <c r="I17" s="17"/>
      <c r="J17" s="17"/>
    </row>
    <row r="18" spans="1:11" ht="3" customHeight="1" x14ac:dyDescent="0.4"/>
    <row r="19" spans="1:11" x14ac:dyDescent="0.4">
      <c r="A19" s="18" t="s">
        <v>12</v>
      </c>
      <c r="B19" s="18" t="s">
        <v>5</v>
      </c>
      <c r="C19" s="19"/>
      <c r="D19" s="19"/>
      <c r="E19" s="19"/>
      <c r="G19" s="18" t="s">
        <v>12</v>
      </c>
      <c r="H19" s="18" t="s">
        <v>5</v>
      </c>
      <c r="I19" s="19"/>
      <c r="J19" s="19"/>
      <c r="K19" s="19"/>
    </row>
    <row r="20" spans="1:11" s="3" customFormat="1" ht="22.5" thickBot="1" x14ac:dyDescent="0.45">
      <c r="A20" s="20" t="s">
        <v>9</v>
      </c>
      <c r="B20" s="20" t="s">
        <v>10</v>
      </c>
      <c r="C20" s="21">
        <v>1</v>
      </c>
      <c r="D20" s="22">
        <v>2</v>
      </c>
      <c r="E20" s="21">
        <v>3</v>
      </c>
      <c r="G20" s="20" t="s">
        <v>9</v>
      </c>
      <c r="H20" s="20" t="s">
        <v>10</v>
      </c>
      <c r="I20" s="21">
        <v>1</v>
      </c>
      <c r="J20" s="22">
        <v>2</v>
      </c>
      <c r="K20" s="21">
        <v>3</v>
      </c>
    </row>
    <row r="21" spans="1:11" ht="22.5" thickTop="1" x14ac:dyDescent="0.4">
      <c r="A21" s="23">
        <v>1</v>
      </c>
      <c r="B21" s="10" t="s">
        <v>1</v>
      </c>
      <c r="C21" s="24">
        <f>E7</f>
        <v>10000</v>
      </c>
      <c r="D21" s="25">
        <f>E8</f>
        <v>12000</v>
      </c>
      <c r="E21" s="24">
        <f>E9</f>
        <v>15000</v>
      </c>
      <c r="G21" s="23">
        <v>1</v>
      </c>
      <c r="H21" s="10" t="s">
        <v>27</v>
      </c>
      <c r="I21" s="24">
        <f>E5</f>
        <v>9000</v>
      </c>
      <c r="J21" s="25">
        <f>I23</f>
        <v>6000</v>
      </c>
      <c r="K21" s="24">
        <f>J23</f>
        <v>3000</v>
      </c>
    </row>
    <row r="22" spans="1:11" x14ac:dyDescent="0.4">
      <c r="A22" s="23">
        <v>2</v>
      </c>
      <c r="B22" s="10" t="s">
        <v>11</v>
      </c>
      <c r="C22" s="24">
        <f>$E$5/$E$11</f>
        <v>3000</v>
      </c>
      <c r="D22" s="25">
        <f t="shared" ref="D22:E22" si="0">$E$5/$E$11</f>
        <v>3000</v>
      </c>
      <c r="E22" s="24">
        <f t="shared" si="0"/>
        <v>3000</v>
      </c>
      <c r="G22" s="23">
        <v>2</v>
      </c>
      <c r="H22" s="10" t="s">
        <v>11</v>
      </c>
      <c r="I22" s="24">
        <f>C22</f>
        <v>3000</v>
      </c>
      <c r="J22" s="25">
        <f t="shared" ref="J22:K22" si="1">D22</f>
        <v>3000</v>
      </c>
      <c r="K22" s="24">
        <f t="shared" si="1"/>
        <v>3000</v>
      </c>
    </row>
    <row r="23" spans="1:11" ht="22.5" thickBot="1" x14ac:dyDescent="0.45">
      <c r="A23" s="23">
        <v>3</v>
      </c>
      <c r="B23" s="10" t="s">
        <v>13</v>
      </c>
      <c r="C23" s="24">
        <f>C21-C22</f>
        <v>7000</v>
      </c>
      <c r="D23" s="25">
        <f t="shared" ref="D23:E23" si="2">D21-D22</f>
        <v>9000</v>
      </c>
      <c r="E23" s="24">
        <f t="shared" si="2"/>
        <v>12000</v>
      </c>
      <c r="G23" s="26">
        <v>3</v>
      </c>
      <c r="H23" s="27" t="s">
        <v>28</v>
      </c>
      <c r="I23" s="28">
        <f>I21-I22</f>
        <v>6000</v>
      </c>
      <c r="J23" s="29">
        <f t="shared" ref="J23" si="3">J21-J22</f>
        <v>3000</v>
      </c>
      <c r="K23" s="28">
        <f t="shared" ref="K23" si="4">K21-K22</f>
        <v>0</v>
      </c>
    </row>
    <row r="24" spans="1:11" ht="22.5" thickTop="1" x14ac:dyDescent="0.4">
      <c r="A24" s="23">
        <v>4</v>
      </c>
      <c r="B24" s="10" t="s">
        <v>16</v>
      </c>
      <c r="C24" s="24">
        <f>C23*$E$14</f>
        <v>2100</v>
      </c>
      <c r="D24" s="25">
        <f t="shared" ref="D24:E24" si="5">D23*$E$14</f>
        <v>2700</v>
      </c>
      <c r="E24" s="24">
        <f t="shared" si="5"/>
        <v>3600</v>
      </c>
    </row>
    <row r="25" spans="1:11" ht="22.5" thickBot="1" x14ac:dyDescent="0.45">
      <c r="A25" s="20">
        <v>5</v>
      </c>
      <c r="B25" s="30" t="s">
        <v>14</v>
      </c>
      <c r="C25" s="31">
        <f>C23-C24</f>
        <v>4900</v>
      </c>
      <c r="D25" s="32">
        <f t="shared" ref="D25:E25" si="6">D23-D24</f>
        <v>6300</v>
      </c>
      <c r="E25" s="31">
        <f t="shared" si="6"/>
        <v>8400</v>
      </c>
    </row>
    <row r="26" spans="1:11" ht="22.5" thickTop="1" x14ac:dyDescent="0.4"/>
    <row r="27" spans="1:11" x14ac:dyDescent="0.4">
      <c r="A27" s="18" t="s">
        <v>15</v>
      </c>
      <c r="B27" s="18" t="s">
        <v>6</v>
      </c>
      <c r="C27" s="19"/>
      <c r="D27" s="19"/>
      <c r="E27" s="19"/>
      <c r="G27" s="18" t="s">
        <v>15</v>
      </c>
      <c r="H27" s="18" t="s">
        <v>6</v>
      </c>
      <c r="I27" s="19"/>
      <c r="J27" s="19"/>
      <c r="K27" s="19"/>
    </row>
    <row r="28" spans="1:11" ht="22.5" thickBot="1" x14ac:dyDescent="0.45">
      <c r="A28" s="20" t="s">
        <v>9</v>
      </c>
      <c r="B28" s="20" t="s">
        <v>10</v>
      </c>
      <c r="C28" s="21">
        <v>1</v>
      </c>
      <c r="D28" s="33">
        <v>2</v>
      </c>
      <c r="E28" s="33">
        <v>3</v>
      </c>
      <c r="G28" s="20" t="s">
        <v>9</v>
      </c>
      <c r="H28" s="20" t="s">
        <v>10</v>
      </c>
      <c r="I28" s="21">
        <v>1</v>
      </c>
      <c r="J28" s="22">
        <v>2</v>
      </c>
      <c r="K28" s="21">
        <v>3</v>
      </c>
    </row>
    <row r="29" spans="1:11" ht="22.5" thickTop="1" x14ac:dyDescent="0.4">
      <c r="A29" s="23">
        <v>1</v>
      </c>
      <c r="B29" s="10" t="s">
        <v>1</v>
      </c>
      <c r="C29" s="24">
        <f>C21</f>
        <v>10000</v>
      </c>
      <c r="D29" s="11">
        <f t="shared" ref="D29:E29" si="7">D21</f>
        <v>12000</v>
      </c>
      <c r="E29" s="11">
        <f t="shared" si="7"/>
        <v>15000</v>
      </c>
      <c r="G29" s="23">
        <v>1</v>
      </c>
      <c r="H29" s="10" t="s">
        <v>27</v>
      </c>
      <c r="I29" s="24">
        <f>$E$5</f>
        <v>9000</v>
      </c>
      <c r="J29" s="25">
        <f>I31</f>
        <v>4500</v>
      </c>
      <c r="K29" s="24">
        <f>J31</f>
        <v>0</v>
      </c>
    </row>
    <row r="30" spans="1:11" x14ac:dyDescent="0.4">
      <c r="A30" s="23">
        <v>2</v>
      </c>
      <c r="B30" s="10" t="s">
        <v>11</v>
      </c>
      <c r="C30" s="24">
        <f>$E$5/$E$12</f>
        <v>4500</v>
      </c>
      <c r="D30" s="11">
        <f t="shared" ref="D30" si="8">$E$5/$E$12</f>
        <v>4500</v>
      </c>
      <c r="E30" s="11">
        <v>0</v>
      </c>
      <c r="G30" s="23">
        <v>2</v>
      </c>
      <c r="H30" s="10" t="s">
        <v>11</v>
      </c>
      <c r="I30" s="24">
        <f>C30</f>
        <v>4500</v>
      </c>
      <c r="J30" s="25">
        <f t="shared" ref="J30" si="9">D30</f>
        <v>4500</v>
      </c>
      <c r="K30" s="24">
        <f t="shared" ref="K30" si="10">E30</f>
        <v>0</v>
      </c>
    </row>
    <row r="31" spans="1:11" ht="22.5" thickBot="1" x14ac:dyDescent="0.45">
      <c r="A31" s="23">
        <v>3</v>
      </c>
      <c r="B31" s="10" t="s">
        <v>13</v>
      </c>
      <c r="C31" s="24">
        <f>C29-C30</f>
        <v>5500</v>
      </c>
      <c r="D31" s="11">
        <f t="shared" ref="D31" si="11">D29-D30</f>
        <v>7500</v>
      </c>
      <c r="E31" s="11">
        <f t="shared" ref="E31" si="12">E29-E30</f>
        <v>15000</v>
      </c>
      <c r="G31" s="26">
        <v>3</v>
      </c>
      <c r="H31" s="27" t="s">
        <v>28</v>
      </c>
      <c r="I31" s="28">
        <f>I29-I30</f>
        <v>4500</v>
      </c>
      <c r="J31" s="29">
        <f t="shared" ref="J31" si="13">J29-J30</f>
        <v>0</v>
      </c>
      <c r="K31" s="28">
        <f t="shared" ref="K31" si="14">K29-K30</f>
        <v>0</v>
      </c>
    </row>
    <row r="32" spans="1:11" ht="22.5" thickTop="1" x14ac:dyDescent="0.4">
      <c r="A32" s="23">
        <v>4</v>
      </c>
      <c r="B32" s="10" t="s">
        <v>17</v>
      </c>
      <c r="C32" s="24">
        <f>C31*$E$14</f>
        <v>1650</v>
      </c>
      <c r="D32" s="11">
        <f t="shared" ref="D32" si="15">D31*$E$14</f>
        <v>2250</v>
      </c>
      <c r="E32" s="11">
        <f t="shared" ref="E32" si="16">E31*$E$14</f>
        <v>4500</v>
      </c>
    </row>
    <row r="33" spans="1:11" ht="22.5" thickBot="1" x14ac:dyDescent="0.45">
      <c r="A33" s="20">
        <v>5</v>
      </c>
      <c r="B33" s="30" t="s">
        <v>14</v>
      </c>
      <c r="C33" s="31">
        <f>C31-C32</f>
        <v>3850</v>
      </c>
      <c r="D33" s="32">
        <f t="shared" ref="D33" si="17">D31-D32</f>
        <v>5250</v>
      </c>
      <c r="E33" s="31">
        <f t="shared" ref="E33" si="18">E31-E32</f>
        <v>10500</v>
      </c>
    </row>
    <row r="34" spans="1:11" ht="22.5" thickTop="1" x14ac:dyDescent="0.4"/>
    <row r="35" spans="1:11" x14ac:dyDescent="0.4">
      <c r="A35" s="18" t="s">
        <v>18</v>
      </c>
      <c r="B35" s="18" t="s">
        <v>19</v>
      </c>
      <c r="C35" s="19"/>
      <c r="D35" s="19"/>
      <c r="E35" s="19"/>
      <c r="G35" s="18" t="s">
        <v>18</v>
      </c>
      <c r="H35" s="18" t="s">
        <v>19</v>
      </c>
      <c r="I35" s="19"/>
      <c r="J35" s="19"/>
      <c r="K35" s="19"/>
    </row>
    <row r="36" spans="1:11" x14ac:dyDescent="0.4">
      <c r="A36" s="34">
        <v>1</v>
      </c>
      <c r="B36" s="35" t="s">
        <v>20</v>
      </c>
      <c r="C36" s="11">
        <f>C24-C32</f>
        <v>450</v>
      </c>
      <c r="D36" s="25">
        <f t="shared" ref="D36:E36" si="19">D24-D32</f>
        <v>450</v>
      </c>
      <c r="E36" s="11">
        <f t="shared" si="19"/>
        <v>-900</v>
      </c>
      <c r="G36" s="34">
        <v>1</v>
      </c>
      <c r="H36" s="35" t="s">
        <v>20</v>
      </c>
      <c r="I36" s="11">
        <f>I37</f>
        <v>450</v>
      </c>
      <c r="J36" s="25">
        <f>J37-I37</f>
        <v>450</v>
      </c>
      <c r="K36" s="11">
        <f>K37-J37</f>
        <v>-900</v>
      </c>
    </row>
    <row r="37" spans="1:11" ht="22.5" thickBot="1" x14ac:dyDescent="0.45">
      <c r="A37" s="36">
        <v>2</v>
      </c>
      <c r="B37" s="37" t="s">
        <v>21</v>
      </c>
      <c r="C37" s="38">
        <f>C36</f>
        <v>450</v>
      </c>
      <c r="D37" s="29">
        <f>D36+C37</f>
        <v>900</v>
      </c>
      <c r="E37" s="38">
        <f>E36+D37</f>
        <v>0</v>
      </c>
      <c r="G37" s="36">
        <v>2</v>
      </c>
      <c r="H37" s="37" t="s">
        <v>21</v>
      </c>
      <c r="I37" s="38">
        <f>(I23-I31)*$E$14</f>
        <v>450</v>
      </c>
      <c r="J37" s="29">
        <f t="shared" ref="J37:K37" si="20">(J23-J31)*$E$14</f>
        <v>900</v>
      </c>
      <c r="K37" s="38">
        <f t="shared" si="20"/>
        <v>0</v>
      </c>
    </row>
    <row r="38" spans="1:11" ht="22.5" thickTop="1" x14ac:dyDescent="0.4">
      <c r="A38" s="39" t="s">
        <v>22</v>
      </c>
      <c r="B38" s="39"/>
      <c r="C38" s="39"/>
      <c r="D38" s="39"/>
      <c r="E38" s="39"/>
      <c r="G38" s="39" t="s">
        <v>29</v>
      </c>
      <c r="H38" s="39"/>
      <c r="I38" s="39"/>
      <c r="J38" s="39"/>
      <c r="K38" s="39"/>
    </row>
    <row r="39" spans="1:11" x14ac:dyDescent="0.4">
      <c r="A39" s="40" t="s">
        <v>23</v>
      </c>
      <c r="B39" s="40"/>
      <c r="C39" s="40"/>
      <c r="D39" s="40"/>
      <c r="E39" s="40"/>
      <c r="G39" s="40" t="s">
        <v>30</v>
      </c>
      <c r="H39" s="40"/>
      <c r="I39" s="40"/>
      <c r="J39" s="40"/>
      <c r="K39" s="40"/>
    </row>
    <row r="40" spans="1:11" ht="22.5" thickBot="1" x14ac:dyDescent="0.45">
      <c r="A40" s="41" t="s">
        <v>24</v>
      </c>
      <c r="B40" s="41"/>
      <c r="C40" s="41"/>
      <c r="D40" s="41"/>
      <c r="E40" s="41"/>
      <c r="G40" s="41" t="s">
        <v>24</v>
      </c>
      <c r="H40" s="41"/>
      <c r="I40" s="41"/>
      <c r="J40" s="41"/>
      <c r="K40" s="41"/>
    </row>
    <row r="41" spans="1:11" ht="22.5" thickTop="1" x14ac:dyDescent="0.4">
      <c r="G41" s="3" t="s">
        <v>31</v>
      </c>
    </row>
    <row r="42" spans="1:11" x14ac:dyDescent="0.4">
      <c r="G42" s="42">
        <v>1</v>
      </c>
      <c r="H42" s="43" t="s">
        <v>33</v>
      </c>
      <c r="I42" s="43"/>
      <c r="J42" s="43"/>
      <c r="K42" s="43"/>
    </row>
    <row r="43" spans="1:11" x14ac:dyDescent="0.4">
      <c r="H43" s="43"/>
      <c r="I43" s="43"/>
      <c r="J43" s="43"/>
      <c r="K43" s="43"/>
    </row>
    <row r="44" spans="1:11" x14ac:dyDescent="0.4">
      <c r="G44" s="42">
        <v>2</v>
      </c>
      <c r="H44" s="4" t="s">
        <v>34</v>
      </c>
    </row>
    <row r="45" spans="1:11" x14ac:dyDescent="0.4">
      <c r="G45" s="42">
        <v>3</v>
      </c>
      <c r="H45" s="4" t="s">
        <v>32</v>
      </c>
    </row>
  </sheetData>
  <sheetProtection sheet="1" objects="1" scenarios="1"/>
  <mergeCells count="7">
    <mergeCell ref="H42:K43"/>
    <mergeCell ref="A38:E38"/>
    <mergeCell ref="A39:E39"/>
    <mergeCell ref="A40:E40"/>
    <mergeCell ref="G38:K38"/>
    <mergeCell ref="G39:K39"/>
    <mergeCell ref="G40:K40"/>
  </mergeCells>
  <pageMargins left="0.7" right="0.7" top="0.75" bottom="0.75" header="0.3" footer="0.3"/>
  <pageSetup paperSize="9" orientation="portrait" r:id="rId1"/>
  <ignoredErrors>
    <ignoredError sqref="C32:E3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DTL &amp; DTA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KapGen-Vishal</dc:creator>
  <cp:lastModifiedBy>KG-LT-0017</cp:lastModifiedBy>
  <dcterms:created xsi:type="dcterms:W3CDTF">2019-05-07T14:31:32Z</dcterms:created>
  <dcterms:modified xsi:type="dcterms:W3CDTF">2020-04-09T09:10:18Z</dcterms:modified>
</cp:coreProperties>
</file>